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조사관리국 ★\8.업무추진비\2026\국장님 홈페이지 공개\"/>
    </mc:Choice>
  </mc:AlternateContent>
  <xr:revisionPtr revIDLastSave="0" documentId="13_ncr:1_{E9401F29-9707-4F8B-9BAF-4115978D5D52}" xr6:coauthVersionLast="47" xr6:coauthVersionMax="47" xr10:uidLastSave="{00000000-0000-0000-0000-000000000000}"/>
  <bookViews>
    <workbookView xWindow="31725" yWindow="360" windowWidth="20370" windowHeight="14715" tabRatio="148" xr2:uid="{00000000-000D-0000-FFFF-FFFF00000000}"/>
  </bookViews>
  <sheets>
    <sheet name="내역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6" l="1"/>
  <c r="F21" i="6"/>
  <c r="F6" i="6" l="1"/>
  <c r="F31" i="6" l="1"/>
  <c r="F8" i="6" s="1"/>
  <c r="F27" i="6"/>
  <c r="F7" i="6" s="1"/>
  <c r="G31" i="6"/>
  <c r="G8" i="6" s="1"/>
  <c r="G27" i="6"/>
  <c r="G7" i="6" s="1"/>
  <c r="G6" i="6"/>
  <c r="G5" i="6" l="1"/>
  <c r="I8" i="6" s="1"/>
  <c r="F32" i="6"/>
  <c r="G32" i="6"/>
  <c r="F5" i="6"/>
  <c r="I7" i="6" l="1"/>
  <c r="I6" i="6"/>
  <c r="I5" i="6" l="1"/>
</calcChain>
</file>

<file path=xl/sharedStrings.xml><?xml version="1.0" encoding="utf-8"?>
<sst xmlns="http://schemas.openxmlformats.org/spreadsheetml/2006/main" count="48" uniqueCount="36">
  <si>
    <t>유    형</t>
    <phoneticPr fontId="7" type="noConversion"/>
  </si>
  <si>
    <t>건    수</t>
    <phoneticPr fontId="7" type="noConversion"/>
  </si>
  <si>
    <t>금 액</t>
    <phoneticPr fontId="7" type="noConversion"/>
  </si>
  <si>
    <t>구성비</t>
    <phoneticPr fontId="7" type="noConversion"/>
  </si>
  <si>
    <t>계</t>
    <phoneticPr fontId="7" type="noConversion"/>
  </si>
  <si>
    <t>구   분</t>
    <phoneticPr fontId="7" type="noConversion"/>
  </si>
  <si>
    <t>내       역</t>
    <phoneticPr fontId="7" type="noConversion"/>
  </si>
  <si>
    <t>금  액</t>
    <phoneticPr fontId="7" type="noConversion"/>
  </si>
  <si>
    <t>총     계</t>
    <phoneticPr fontId="7" type="noConversion"/>
  </si>
  <si>
    <t>□ 유관기관 업무협의 및 간담회</t>
    <phoneticPr fontId="6" type="noConversion"/>
  </si>
  <si>
    <t>□ 주요현안 관련 회의 및 간담회</t>
    <phoneticPr fontId="7" type="noConversion"/>
  </si>
  <si>
    <t>▣ 유형별 집행내역</t>
    <phoneticPr fontId="7" type="noConversion"/>
  </si>
  <si>
    <t>▣ 세부 집행내역</t>
    <phoneticPr fontId="7" type="noConversion"/>
  </si>
  <si>
    <r>
      <t>□ 부서운영 관련 기타경비</t>
    </r>
    <r>
      <rPr>
        <sz val="11"/>
        <color indexed="8"/>
        <rFont val="돋움"/>
        <family val="3"/>
        <charset val="129"/>
      </rPr>
      <t xml:space="preserve"> 등</t>
    </r>
    <phoneticPr fontId="7" type="noConversion"/>
  </si>
  <si>
    <t>소 계</t>
    <phoneticPr fontId="7" type="noConversion"/>
  </si>
  <si>
    <t>사용일시</t>
    <phoneticPr fontId="7" type="noConversion"/>
  </si>
  <si>
    <t>사용장소
(가맹점명)</t>
    <phoneticPr fontId="7" type="noConversion"/>
  </si>
  <si>
    <t>대상
인원(명)</t>
    <phoneticPr fontId="7" type="noConversion"/>
  </si>
  <si>
    <t>사용
방법</t>
    <phoneticPr fontId="7" type="noConversion"/>
  </si>
  <si>
    <t>□ 주요현안
   관련회의 
     및 
   간담회</t>
    <phoneticPr fontId="7" type="noConversion"/>
  </si>
  <si>
    <t>□ 유관기관
   업무협의
     및
   간담회</t>
    <phoneticPr fontId="7" type="noConversion"/>
  </si>
  <si>
    <t>□ 부서운영
    관련
   기타경비
    등</t>
    <phoneticPr fontId="7" type="noConversion"/>
  </si>
  <si>
    <t>정부카드</t>
  </si>
  <si>
    <t>(단위 : 원)</t>
    <phoneticPr fontId="7" type="noConversion"/>
  </si>
  <si>
    <r>
      <t>조사관리국장 업무추진비 집행내역</t>
    </r>
    <r>
      <rPr>
        <b/>
        <u/>
        <sz val="16"/>
        <rFont val="HY헤드라인M"/>
        <family val="1"/>
        <charset val="129"/>
      </rPr>
      <t>(2026년 6월)</t>
    </r>
    <phoneticPr fontId="7" type="noConversion"/>
  </si>
  <si>
    <t>유담헌</t>
    <phoneticPr fontId="7" type="noConversion"/>
  </si>
  <si>
    <t>6월 확대간부회의 결과 국·과장 논의 및 오찬 간담회</t>
  </si>
  <si>
    <t>금촌어관</t>
    <phoneticPr fontId="7" type="noConversion"/>
  </si>
  <si>
    <t>조사기획과(통계대행1팀) 직원과의 간담회</t>
    <phoneticPr fontId="7" type="noConversion"/>
  </si>
  <si>
    <t>표본과(가구표본팀) 직원과의 간담회</t>
    <phoneticPr fontId="7" type="noConversion"/>
  </si>
  <si>
    <t>나마미돈카츠</t>
    <phoneticPr fontId="7" type="noConversion"/>
  </si>
  <si>
    <t>현장조사 수행 관련 전문가 자문결과 보고 및 간담회</t>
    <phoneticPr fontId="7" type="noConversion"/>
  </si>
  <si>
    <t>선사참치</t>
    <phoneticPr fontId="7" type="noConversion"/>
  </si>
  <si>
    <t>지방청장과의 간담회 및 오찬</t>
    <phoneticPr fontId="7" type="noConversion"/>
  </si>
  <si>
    <t>꺼먹지명태조림</t>
    <phoneticPr fontId="7" type="noConversion"/>
  </si>
  <si>
    <t>조사기획과(국행정팀) 직원과의 간담회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</si>
</sst>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0_);[Red]\(0\)"/>
    <numFmt numFmtId="177" formatCode="#&quot;건&quot;"/>
    <numFmt numFmtId="178" formatCode="0.0_);[Red]\(0.0\)"/>
    <numFmt numFmtId="179" formatCode="mm&quot;월&quot;\ \ dd&quot;일&quot;"/>
    <numFmt numFmtId="180" formatCode="#,##0_ "/>
    <numFmt numFmtId="181" formatCode="h:mm;@"/>
  </numFmts>
  <fonts count="20" x14ac:knownFonts="1">
    <font>
      <sz val="9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sz val="8"/>
      <name val="돋움"/>
      <family val="3"/>
      <charset val="129"/>
    </font>
    <font>
      <b/>
      <u/>
      <sz val="19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/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/>
      <diagonal/>
    </border>
    <border>
      <left style="medium">
        <color rgb="FF00B0F0"/>
      </left>
      <right style="thin">
        <color rgb="FF00B0F0"/>
      </right>
      <top/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/>
      <diagonal/>
    </border>
    <border>
      <left style="medium">
        <color rgb="FF00B0F0"/>
      </left>
      <right/>
      <top style="medium">
        <color rgb="FF00B0F0"/>
      </top>
      <bottom style="thin">
        <color rgb="FF00B0F0"/>
      </bottom>
      <diagonal/>
    </border>
    <border>
      <left/>
      <right/>
      <top style="medium">
        <color rgb="FF00B0F0"/>
      </top>
      <bottom style="thin">
        <color rgb="FF00B0F0"/>
      </bottom>
      <diagonal/>
    </border>
    <border>
      <left/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/>
      <top style="thin">
        <color rgb="FF00B0F0"/>
      </top>
      <bottom style="medium">
        <color rgb="FF00B0F0"/>
      </bottom>
      <diagonal/>
    </border>
    <border>
      <left/>
      <right/>
      <top style="thin">
        <color rgb="FF00B0F0"/>
      </top>
      <bottom style="medium">
        <color rgb="FF00B0F0"/>
      </bottom>
      <diagonal/>
    </border>
    <border>
      <left/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 style="medium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medium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medium">
        <color rgb="FF00B0F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</borders>
  <cellStyleXfs count="192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129">
    <xf numFmtId="0" fontId="0" fillId="0" borderId="0" xfId="0">
      <alignment vertical="center"/>
    </xf>
    <xf numFmtId="0" fontId="3" fillId="0" borderId="0" xfId="91" applyFill="1">
      <alignment vertical="center"/>
    </xf>
    <xf numFmtId="0" fontId="8" fillId="0" borderId="0" xfId="91" applyFont="1" applyFill="1" applyAlignment="1">
      <alignment horizontal="center" vertical="center"/>
    </xf>
    <xf numFmtId="0" fontId="10" fillId="0" borderId="0" xfId="91" applyFont="1" applyFill="1" applyBorder="1" applyAlignment="1">
      <alignment vertical="center" shrinkToFit="1"/>
    </xf>
    <xf numFmtId="0" fontId="3" fillId="0" borderId="0" xfId="91" applyFont="1" applyFill="1" applyBorder="1" applyAlignment="1">
      <alignment horizontal="center" vertical="center" shrinkToFit="1"/>
    </xf>
    <xf numFmtId="41" fontId="3" fillId="0" borderId="0" xfId="2" applyFont="1" applyFill="1" applyBorder="1" applyAlignment="1">
      <alignment horizontal="right" vertical="center"/>
    </xf>
    <xf numFmtId="178" fontId="3" fillId="0" borderId="0" xfId="91" applyNumberFormat="1" applyFont="1" applyFill="1" applyBorder="1" applyAlignment="1">
      <alignment horizontal="right" vertical="center"/>
    </xf>
    <xf numFmtId="0" fontId="10" fillId="0" borderId="0" xfId="91" applyFont="1" applyFill="1" applyBorder="1" applyAlignment="1">
      <alignment horizontal="left" vertical="center" shrinkToFit="1"/>
    </xf>
    <xf numFmtId="177" fontId="3" fillId="0" borderId="1" xfId="91" applyNumberFormat="1" applyFont="1" applyFill="1" applyBorder="1" applyAlignment="1">
      <alignment horizontal="center" vertical="center" shrinkToFit="1"/>
    </xf>
    <xf numFmtId="179" fontId="3" fillId="0" borderId="1" xfId="91" applyNumberFormat="1" applyFont="1" applyFill="1" applyBorder="1" applyAlignment="1">
      <alignment horizontal="center" vertical="center"/>
    </xf>
    <xf numFmtId="0" fontId="3" fillId="0" borderId="1" xfId="91" applyFont="1" applyFill="1" applyBorder="1" applyAlignment="1">
      <alignment vertical="center" shrinkToFit="1"/>
    </xf>
    <xf numFmtId="0" fontId="3" fillId="0" borderId="1" xfId="91" applyFont="1" applyFill="1" applyBorder="1" applyAlignment="1">
      <alignment horizontal="center" vertical="center" shrinkToFit="1"/>
    </xf>
    <xf numFmtId="177" fontId="3" fillId="0" borderId="2" xfId="91" applyNumberFormat="1" applyFont="1" applyFill="1" applyBorder="1" applyAlignment="1">
      <alignment horizontal="center" vertical="center" shrinkToFit="1"/>
    </xf>
    <xf numFmtId="177" fontId="11" fillId="2" borderId="3" xfId="91" applyNumberFormat="1" applyFont="1" applyFill="1" applyBorder="1" applyAlignment="1">
      <alignment horizontal="center" vertical="center" shrinkToFit="1"/>
    </xf>
    <xf numFmtId="0" fontId="3" fillId="0" borderId="0" xfId="91" applyFont="1" applyFill="1" applyBorder="1" applyAlignment="1">
      <alignment horizontal="right"/>
    </xf>
    <xf numFmtId="0" fontId="11" fillId="2" borderId="5" xfId="91" applyFont="1" applyFill="1" applyBorder="1" applyAlignment="1">
      <alignment horizontal="center" vertical="center" shrinkToFit="1"/>
    </xf>
    <xf numFmtId="176" fontId="11" fillId="2" borderId="6" xfId="91" applyNumberFormat="1" applyFont="1" applyFill="1" applyBorder="1" applyAlignment="1">
      <alignment horizontal="center" vertical="center"/>
    </xf>
    <xf numFmtId="9" fontId="11" fillId="2" borderId="7" xfId="2" applyNumberFormat="1" applyFont="1" applyFill="1" applyBorder="1" applyAlignment="1">
      <alignment horizontal="right" vertical="center" shrinkToFit="1"/>
    </xf>
    <xf numFmtId="9" fontId="3" fillId="0" borderId="8" xfId="1" applyFont="1" applyFill="1" applyBorder="1" applyAlignment="1">
      <alignment horizontal="right" vertical="center"/>
    </xf>
    <xf numFmtId="9" fontId="3" fillId="0" borderId="9" xfId="1" applyFont="1" applyFill="1" applyBorder="1" applyAlignment="1">
      <alignment horizontal="right" vertical="center"/>
    </xf>
    <xf numFmtId="177" fontId="3" fillId="0" borderId="3" xfId="91" applyNumberFormat="1" applyFont="1" applyFill="1" applyBorder="1" applyAlignment="1">
      <alignment horizontal="center" vertical="center" shrinkToFit="1"/>
    </xf>
    <xf numFmtId="9" fontId="3" fillId="0" borderId="7" xfId="1" applyFont="1" applyFill="1" applyBorder="1" applyAlignment="1">
      <alignment horizontal="right" vertical="center"/>
    </xf>
    <xf numFmtId="0" fontId="11" fillId="2" borderId="10" xfId="91" applyFont="1" applyFill="1" applyBorder="1" applyAlignment="1">
      <alignment horizontal="center" vertical="center"/>
    </xf>
    <xf numFmtId="0" fontId="11" fillId="2" borderId="11" xfId="91" applyFont="1" applyFill="1" applyBorder="1" applyAlignment="1">
      <alignment horizontal="center" vertical="center" shrinkToFit="1"/>
    </xf>
    <xf numFmtId="176" fontId="3" fillId="0" borderId="9" xfId="91" applyNumberFormat="1" applyFont="1" applyFill="1" applyBorder="1" applyAlignment="1">
      <alignment vertical="center"/>
    </xf>
    <xf numFmtId="176" fontId="11" fillId="0" borderId="9" xfId="91" applyNumberFormat="1" applyFont="1" applyFill="1" applyBorder="1" applyAlignment="1">
      <alignment vertical="center"/>
    </xf>
    <xf numFmtId="177" fontId="11" fillId="2" borderId="11" xfId="91" applyNumberFormat="1" applyFont="1" applyFill="1" applyBorder="1" applyAlignment="1">
      <alignment horizontal="center" vertical="center" shrinkToFit="1"/>
    </xf>
    <xf numFmtId="41" fontId="11" fillId="2" borderId="11" xfId="2" applyFont="1" applyFill="1" applyBorder="1" applyAlignment="1">
      <alignment horizontal="center" vertical="center"/>
    </xf>
    <xf numFmtId="176" fontId="11" fillId="2" borderId="12" xfId="91" applyNumberFormat="1" applyFont="1" applyFill="1" applyBorder="1" applyAlignment="1">
      <alignment vertical="center"/>
    </xf>
    <xf numFmtId="180" fontId="3" fillId="0" borderId="1" xfId="2" applyNumberFormat="1" applyFont="1" applyFill="1" applyBorder="1" applyAlignment="1">
      <alignment horizontal="right" vertical="center"/>
    </xf>
    <xf numFmtId="180" fontId="11" fillId="2" borderId="11" xfId="91" applyNumberFormat="1" applyFont="1" applyFill="1" applyBorder="1" applyAlignment="1">
      <alignment horizontal="right" vertical="center" shrinkToFit="1"/>
    </xf>
    <xf numFmtId="0" fontId="15" fillId="0" borderId="1" xfId="0" applyFont="1" applyFill="1" applyBorder="1" applyAlignment="1">
      <alignment horizontal="left" vertical="center" shrinkToFit="1"/>
    </xf>
    <xf numFmtId="41" fontId="15" fillId="0" borderId="1" xfId="3" applyFont="1" applyFill="1" applyBorder="1" applyAlignment="1">
      <alignment horizontal="center" vertical="center" wrapText="1"/>
    </xf>
    <xf numFmtId="0" fontId="11" fillId="2" borderId="11" xfId="91" applyFont="1" applyFill="1" applyBorder="1" applyAlignment="1">
      <alignment horizontal="center" vertical="center"/>
    </xf>
    <xf numFmtId="0" fontId="3" fillId="0" borderId="0" xfId="91" applyFont="1" applyFill="1" applyBorder="1" applyAlignment="1">
      <alignment horizontal="left" vertical="center" shrinkToFit="1"/>
    </xf>
    <xf numFmtId="0" fontId="9" fillId="0" borderId="0" xfId="91" applyFont="1" applyFill="1" applyBorder="1" applyAlignment="1">
      <alignment horizontal="left" vertical="center"/>
    </xf>
    <xf numFmtId="0" fontId="9" fillId="0" borderId="0" xfId="91" applyFont="1" applyFill="1" applyBorder="1" applyAlignment="1">
      <alignment horizontal="left" vertical="center"/>
    </xf>
    <xf numFmtId="0" fontId="3" fillId="0" borderId="0" xfId="91" applyFont="1" applyFill="1" applyBorder="1" applyAlignment="1">
      <alignment horizontal="left" vertical="center" shrinkToFit="1"/>
    </xf>
    <xf numFmtId="179" fontId="11" fillId="2" borderId="11" xfId="91" applyNumberFormat="1" applyFont="1" applyFill="1" applyBorder="1" applyAlignment="1">
      <alignment horizontal="center" vertical="center" wrapText="1"/>
    </xf>
    <xf numFmtId="180" fontId="3" fillId="0" borderId="28" xfId="2" applyNumberFormat="1" applyFont="1" applyFill="1" applyBorder="1" applyAlignment="1">
      <alignment horizontal="right" vertical="center"/>
    </xf>
    <xf numFmtId="180" fontId="11" fillId="2" borderId="29" xfId="91" applyNumberFormat="1" applyFont="1" applyFill="1" applyBorder="1" applyAlignment="1">
      <alignment horizontal="right" vertical="center" shrinkToFit="1"/>
    </xf>
    <xf numFmtId="41" fontId="11" fillId="2" borderId="29" xfId="2" applyFont="1" applyFill="1" applyBorder="1" applyAlignment="1">
      <alignment horizontal="center" vertical="center" wrapText="1"/>
    </xf>
    <xf numFmtId="176" fontId="11" fillId="2" borderId="12" xfId="91" applyNumberFormat="1" applyFont="1" applyFill="1" applyBorder="1" applyAlignment="1">
      <alignment horizontal="center" vertical="center" wrapText="1"/>
    </xf>
    <xf numFmtId="14" fontId="15" fillId="0" borderId="28" xfId="0" applyNumberFormat="1" applyFont="1" applyFill="1" applyBorder="1" applyAlignment="1">
      <alignment horizontal="center" vertical="center" wrapText="1"/>
    </xf>
    <xf numFmtId="179" fontId="3" fillId="0" borderId="28" xfId="91" applyNumberFormat="1" applyFont="1" applyFill="1" applyBorder="1" applyAlignment="1">
      <alignment horizontal="center" vertical="center"/>
    </xf>
    <xf numFmtId="0" fontId="3" fillId="0" borderId="28" xfId="91" applyFont="1" applyFill="1" applyBorder="1" applyAlignment="1">
      <alignment horizontal="center" vertical="center" shrinkToFit="1"/>
    </xf>
    <xf numFmtId="179" fontId="3" fillId="0" borderId="25" xfId="91" applyNumberFormat="1" applyFont="1" applyFill="1" applyBorder="1" applyAlignment="1">
      <alignment horizontal="center" vertical="center"/>
    </xf>
    <xf numFmtId="0" fontId="3" fillId="0" borderId="25" xfId="91" applyFont="1" applyFill="1" applyBorder="1" applyAlignment="1">
      <alignment horizontal="center" vertical="center" shrinkToFit="1"/>
    </xf>
    <xf numFmtId="20" fontId="15" fillId="0" borderId="25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176" fontId="16" fillId="0" borderId="8" xfId="91" applyNumberFormat="1" applyFont="1" applyFill="1" applyBorder="1" applyAlignment="1">
      <alignment vertical="center"/>
    </xf>
    <xf numFmtId="176" fontId="16" fillId="0" borderId="9" xfId="91" applyNumberFormat="1" applyFont="1" applyFill="1" applyBorder="1" applyAlignment="1">
      <alignment vertical="center"/>
    </xf>
    <xf numFmtId="179" fontId="17" fillId="0" borderId="1" xfId="91" applyNumberFormat="1" applyFont="1" applyFill="1" applyBorder="1" applyAlignment="1">
      <alignment horizontal="center" vertical="center"/>
    </xf>
    <xf numFmtId="177" fontId="17" fillId="0" borderId="1" xfId="91" applyNumberFormat="1" applyFont="1" applyFill="1" applyBorder="1" applyAlignment="1">
      <alignment horizontal="center" vertical="center" shrinkToFit="1"/>
    </xf>
    <xf numFmtId="180" fontId="17" fillId="0" borderId="1" xfId="2" applyNumberFormat="1" applyFont="1" applyFill="1" applyBorder="1" applyAlignment="1">
      <alignment horizontal="right" vertical="center"/>
    </xf>
    <xf numFmtId="180" fontId="17" fillId="0" borderId="28" xfId="2" applyNumberFormat="1" applyFont="1" applyFill="1" applyBorder="1" applyAlignment="1">
      <alignment horizontal="center" vertical="center"/>
    </xf>
    <xf numFmtId="41" fontId="15" fillId="0" borderId="1" xfId="3" applyFont="1" applyFill="1" applyBorder="1" applyAlignment="1">
      <alignment horizontal="righ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shrinkToFit="1"/>
    </xf>
    <xf numFmtId="179" fontId="18" fillId="0" borderId="1" xfId="91" applyNumberFormat="1" applyFont="1" applyFill="1" applyBorder="1" applyAlignment="1">
      <alignment horizontal="center" vertical="center"/>
    </xf>
    <xf numFmtId="177" fontId="18" fillId="0" borderId="1" xfId="91" applyNumberFormat="1" applyFont="1" applyFill="1" applyBorder="1" applyAlignment="1">
      <alignment horizontal="center" vertical="center" shrinkToFit="1"/>
    </xf>
    <xf numFmtId="180" fontId="18" fillId="0" borderId="1" xfId="2" applyNumberFormat="1" applyFont="1" applyFill="1" applyBorder="1" applyAlignment="1">
      <alignment horizontal="right" vertical="center"/>
    </xf>
    <xf numFmtId="180" fontId="18" fillId="0" borderId="28" xfId="2" applyNumberFormat="1" applyFont="1" applyFill="1" applyBorder="1" applyAlignment="1">
      <alignment horizontal="right" vertical="center"/>
    </xf>
    <xf numFmtId="176" fontId="18" fillId="0" borderId="9" xfId="91" applyNumberFormat="1" applyFont="1" applyFill="1" applyBorder="1" applyAlignment="1">
      <alignment vertical="center"/>
    </xf>
    <xf numFmtId="14" fontId="15" fillId="0" borderId="1" xfId="0" applyNumberFormat="1" applyFont="1" applyFill="1" applyBorder="1" applyAlignment="1">
      <alignment horizontal="center" vertical="center" wrapText="1"/>
    </xf>
    <xf numFmtId="41" fontId="15" fillId="0" borderId="28" xfId="3" applyFont="1" applyFill="1" applyBorder="1" applyAlignment="1">
      <alignment horizontal="center" vertical="center" wrapText="1"/>
    </xf>
    <xf numFmtId="179" fontId="19" fillId="0" borderId="28" xfId="91" applyNumberFormat="1" applyFont="1" applyFill="1" applyBorder="1" applyAlignment="1">
      <alignment horizontal="center" vertical="center"/>
    </xf>
    <xf numFmtId="179" fontId="19" fillId="0" borderId="25" xfId="91" applyNumberFormat="1" applyFont="1" applyFill="1" applyBorder="1" applyAlignment="1">
      <alignment horizontal="center" vertical="center"/>
    </xf>
    <xf numFmtId="179" fontId="19" fillId="0" borderId="1" xfId="91" applyNumberFormat="1" applyFont="1" applyFill="1" applyBorder="1" applyAlignment="1">
      <alignment horizontal="center" vertical="center"/>
    </xf>
    <xf numFmtId="0" fontId="19" fillId="0" borderId="1" xfId="91" applyFont="1" applyFill="1" applyBorder="1" applyAlignment="1">
      <alignment vertical="center" shrinkToFit="1"/>
    </xf>
    <xf numFmtId="180" fontId="19" fillId="0" borderId="1" xfId="2" applyNumberFormat="1" applyFont="1" applyFill="1" applyBorder="1" applyAlignment="1">
      <alignment horizontal="right" vertical="center"/>
    </xf>
    <xf numFmtId="180" fontId="19" fillId="0" borderId="28" xfId="2" applyNumberFormat="1" applyFont="1" applyFill="1" applyBorder="1" applyAlignment="1">
      <alignment horizontal="right" vertical="center"/>
    </xf>
    <xf numFmtId="0" fontId="19" fillId="0" borderId="9" xfId="91" applyFont="1" applyFill="1" applyBorder="1">
      <alignment vertical="center"/>
    </xf>
    <xf numFmtId="179" fontId="18" fillId="0" borderId="4" xfId="91" applyNumberFormat="1" applyFont="1" applyFill="1" applyBorder="1" applyAlignment="1">
      <alignment horizontal="center" vertical="center"/>
    </xf>
    <xf numFmtId="177" fontId="18" fillId="0" borderId="4" xfId="91" applyNumberFormat="1" applyFont="1" applyFill="1" applyBorder="1" applyAlignment="1">
      <alignment horizontal="center" vertical="center" shrinkToFit="1"/>
    </xf>
    <xf numFmtId="180" fontId="18" fillId="0" borderId="4" xfId="2" applyNumberFormat="1" applyFont="1" applyFill="1" applyBorder="1" applyAlignment="1">
      <alignment horizontal="right" vertical="center"/>
    </xf>
    <xf numFmtId="180" fontId="18" fillId="0" borderId="30" xfId="2" applyNumberFormat="1" applyFont="1" applyFill="1" applyBorder="1" applyAlignment="1">
      <alignment horizontal="right" vertical="center"/>
    </xf>
    <xf numFmtId="176" fontId="18" fillId="0" borderId="13" xfId="91" applyNumberFormat="1" applyFont="1" applyFill="1" applyBorder="1" applyAlignment="1">
      <alignment vertical="center"/>
    </xf>
    <xf numFmtId="176" fontId="19" fillId="0" borderId="9" xfId="91" applyNumberFormat="1" applyFont="1" applyFill="1" applyBorder="1" applyAlignment="1">
      <alignment vertical="center"/>
    </xf>
    <xf numFmtId="41" fontId="15" fillId="0" borderId="1" xfId="3" applyFont="1" applyFill="1" applyBorder="1" applyAlignment="1">
      <alignment vertical="center" wrapText="1"/>
    </xf>
    <xf numFmtId="41" fontId="3" fillId="0" borderId="0" xfId="91" applyNumberFormat="1" applyFill="1">
      <alignment vertical="center"/>
    </xf>
    <xf numFmtId="181" fontId="15" fillId="0" borderId="28" xfId="0" applyNumberFormat="1" applyFont="1" applyFill="1" applyBorder="1" applyAlignment="1">
      <alignment horizontal="center" vertical="center" wrapText="1"/>
    </xf>
    <xf numFmtId="176" fontId="15" fillId="0" borderId="1" xfId="3" applyNumberFormat="1" applyFont="1" applyFill="1" applyBorder="1" applyAlignment="1">
      <alignment horizontal="center" vertical="center" wrapText="1"/>
    </xf>
    <xf numFmtId="176" fontId="16" fillId="0" borderId="8" xfId="91" applyNumberFormat="1" applyFont="1" applyFill="1" applyBorder="1" applyAlignment="1">
      <alignment horizontal="center" vertical="center"/>
    </xf>
    <xf numFmtId="0" fontId="15" fillId="0" borderId="1" xfId="0" quotePrefix="1" applyFont="1" applyFill="1" applyBorder="1" applyAlignment="1">
      <alignment horizontal="left" vertical="center" shrinkToFit="1"/>
    </xf>
    <xf numFmtId="0" fontId="11" fillId="2" borderId="32" xfId="91" applyFont="1" applyFill="1" applyBorder="1" applyAlignment="1">
      <alignment horizontal="center" vertical="center"/>
    </xf>
    <xf numFmtId="0" fontId="11" fillId="2" borderId="33" xfId="91" applyFont="1" applyFill="1" applyBorder="1" applyAlignment="1">
      <alignment horizontal="center" vertical="center"/>
    </xf>
    <xf numFmtId="0" fontId="11" fillId="2" borderId="31" xfId="91" applyFont="1" applyFill="1" applyBorder="1" applyAlignment="1">
      <alignment horizontal="center" vertical="center"/>
    </xf>
    <xf numFmtId="0" fontId="11" fillId="0" borderId="15" xfId="91" applyFont="1" applyFill="1" applyBorder="1" applyAlignment="1" applyProtection="1">
      <alignment horizontal="left" vertical="center" wrapText="1"/>
      <protection locked="0"/>
    </xf>
    <xf numFmtId="0" fontId="11" fillId="0" borderId="15" xfId="91" applyFont="1" applyFill="1" applyBorder="1" applyAlignment="1">
      <alignment vertical="center"/>
    </xf>
    <xf numFmtId="0" fontId="11" fillId="0" borderId="16" xfId="91" applyFont="1" applyFill="1" applyBorder="1" applyAlignment="1">
      <alignment vertical="center"/>
    </xf>
    <xf numFmtId="0" fontId="3" fillId="0" borderId="0" xfId="91" applyFont="1" applyFill="1" applyBorder="1" applyAlignment="1">
      <alignment horizontal="left" vertical="center" shrinkToFit="1"/>
    </xf>
    <xf numFmtId="0" fontId="9" fillId="0" borderId="0" xfId="91" applyFont="1" applyFill="1" applyBorder="1" applyAlignment="1">
      <alignment horizontal="left" vertical="center"/>
    </xf>
    <xf numFmtId="0" fontId="11" fillId="0" borderId="14" xfId="91" applyFont="1" applyFill="1" applyBorder="1" applyAlignment="1" applyProtection="1">
      <alignment horizontal="left" vertical="center" wrapText="1"/>
      <protection locked="0"/>
    </xf>
    <xf numFmtId="179" fontId="18" fillId="0" borderId="28" xfId="91" applyNumberFormat="1" applyFont="1" applyFill="1" applyBorder="1" applyAlignment="1">
      <alignment horizontal="center" vertical="center"/>
    </xf>
    <xf numFmtId="179" fontId="18" fillId="0" borderId="25" xfId="91" applyNumberFormat="1" applyFont="1" applyFill="1" applyBorder="1" applyAlignment="1">
      <alignment horizontal="center" vertical="center"/>
    </xf>
    <xf numFmtId="179" fontId="18" fillId="0" borderId="27" xfId="91" applyNumberFormat="1" applyFont="1" applyFill="1" applyBorder="1" applyAlignment="1">
      <alignment horizontal="center" vertical="center"/>
    </xf>
    <xf numFmtId="179" fontId="18" fillId="0" borderId="22" xfId="91" applyNumberFormat="1" applyFont="1" applyFill="1" applyBorder="1" applyAlignment="1">
      <alignment horizontal="center" vertical="center"/>
    </xf>
    <xf numFmtId="179" fontId="11" fillId="2" borderId="29" xfId="91" applyNumberFormat="1" applyFont="1" applyFill="1" applyBorder="1" applyAlignment="1">
      <alignment horizontal="center" vertical="center"/>
    </xf>
    <xf numFmtId="179" fontId="11" fillId="2" borderId="31" xfId="91" applyNumberFormat="1" applyFont="1" applyFill="1" applyBorder="1" applyAlignment="1">
      <alignment horizontal="center" vertical="center"/>
    </xf>
    <xf numFmtId="179" fontId="17" fillId="0" borderId="28" xfId="91" applyNumberFormat="1" applyFont="1" applyFill="1" applyBorder="1" applyAlignment="1">
      <alignment horizontal="center" vertical="center"/>
    </xf>
    <xf numFmtId="179" fontId="17" fillId="0" borderId="25" xfId="91" applyNumberFormat="1" applyFont="1" applyFill="1" applyBorder="1" applyAlignment="1">
      <alignment horizontal="center" vertical="center"/>
    </xf>
    <xf numFmtId="0" fontId="4" fillId="0" borderId="0" xfId="91" applyFont="1" applyFill="1" applyAlignment="1">
      <alignment horizontal="center" vertical="center"/>
    </xf>
    <xf numFmtId="0" fontId="11" fillId="2" borderId="17" xfId="91" applyFont="1" applyFill="1" applyBorder="1" applyAlignment="1">
      <alignment horizontal="center" vertical="center"/>
    </xf>
    <xf numFmtId="0" fontId="11" fillId="2" borderId="18" xfId="91" applyFont="1" applyFill="1" applyBorder="1" applyAlignment="1">
      <alignment horizontal="center" vertical="center"/>
    </xf>
    <xf numFmtId="0" fontId="11" fillId="2" borderId="19" xfId="91" applyFont="1" applyFill="1" applyBorder="1" applyAlignment="1">
      <alignment horizontal="center" vertical="center"/>
    </xf>
    <xf numFmtId="0" fontId="11" fillId="2" borderId="20" xfId="91" applyFont="1" applyFill="1" applyBorder="1" applyAlignment="1">
      <alignment horizontal="center" vertical="center"/>
    </xf>
    <xf numFmtId="0" fontId="11" fillId="2" borderId="21" xfId="91" applyFont="1" applyFill="1" applyBorder="1" applyAlignment="1">
      <alignment horizontal="center" vertical="center"/>
    </xf>
    <xf numFmtId="0" fontId="11" fillId="2" borderId="22" xfId="91" applyFont="1" applyFill="1" applyBorder="1" applyAlignment="1">
      <alignment horizontal="center" vertical="center"/>
    </xf>
    <xf numFmtId="0" fontId="3" fillId="0" borderId="17" xfId="91" applyFont="1" applyFill="1" applyBorder="1" applyAlignment="1">
      <alignment horizontal="left" vertical="center"/>
    </xf>
    <xf numFmtId="0" fontId="3" fillId="0" borderId="18" xfId="91" applyFont="1" applyFill="1" applyBorder="1" applyAlignment="1">
      <alignment horizontal="left" vertical="center"/>
    </xf>
    <xf numFmtId="0" fontId="3" fillId="0" borderId="19" xfId="91" applyFont="1" applyFill="1" applyBorder="1" applyAlignment="1">
      <alignment horizontal="left" vertical="center"/>
    </xf>
    <xf numFmtId="41" fontId="11" fillId="2" borderId="26" xfId="2" applyFont="1" applyFill="1" applyBorder="1" applyAlignment="1">
      <alignment horizontal="center" vertical="center"/>
    </xf>
    <xf numFmtId="41" fontId="11" fillId="2" borderId="19" xfId="2" applyFont="1" applyFill="1" applyBorder="1" applyAlignment="1">
      <alignment horizontal="center" vertical="center"/>
    </xf>
    <xf numFmtId="41" fontId="11" fillId="2" borderId="27" xfId="2" applyFont="1" applyFill="1" applyBorder="1" applyAlignment="1">
      <alignment horizontal="center" vertical="center" shrinkToFit="1"/>
    </xf>
    <xf numFmtId="41" fontId="11" fillId="2" borderId="22" xfId="2" applyFont="1" applyFill="1" applyBorder="1" applyAlignment="1">
      <alignment horizontal="center" vertical="center" shrinkToFit="1"/>
    </xf>
    <xf numFmtId="41" fontId="3" fillId="0" borderId="26" xfId="2" applyFont="1" applyFill="1" applyBorder="1" applyAlignment="1">
      <alignment horizontal="center" vertical="center" shrinkToFit="1"/>
    </xf>
    <xf numFmtId="41" fontId="3" fillId="0" borderId="19" xfId="2" applyFont="1" applyFill="1" applyBorder="1" applyAlignment="1">
      <alignment horizontal="center" vertical="center" shrinkToFit="1"/>
    </xf>
    <xf numFmtId="41" fontId="3" fillId="0" borderId="28" xfId="2" applyFont="1" applyFill="1" applyBorder="1" applyAlignment="1">
      <alignment horizontal="center" vertical="center" shrinkToFit="1"/>
    </xf>
    <xf numFmtId="41" fontId="3" fillId="0" borderId="25" xfId="2" applyFont="1" applyFill="1" applyBorder="1" applyAlignment="1">
      <alignment horizontal="center" vertical="center" shrinkToFit="1"/>
    </xf>
    <xf numFmtId="41" fontId="3" fillId="0" borderId="27" xfId="2" applyFont="1" applyFill="1" applyBorder="1" applyAlignment="1">
      <alignment horizontal="center" vertical="center" shrinkToFit="1"/>
    </xf>
    <xf numFmtId="41" fontId="3" fillId="0" borderId="22" xfId="2" applyFont="1" applyFill="1" applyBorder="1" applyAlignment="1">
      <alignment horizontal="center" vertical="center" shrinkToFit="1"/>
    </xf>
    <xf numFmtId="0" fontId="3" fillId="0" borderId="23" xfId="91" applyFont="1" applyFill="1" applyBorder="1" applyAlignment="1">
      <alignment horizontal="left" vertical="center"/>
    </xf>
    <xf numFmtId="0" fontId="3" fillId="0" borderId="24" xfId="91" applyFont="1" applyFill="1" applyBorder="1" applyAlignment="1">
      <alignment horizontal="left" vertical="center"/>
    </xf>
    <xf numFmtId="0" fontId="3" fillId="0" borderId="25" xfId="91" applyFont="1" applyFill="1" applyBorder="1" applyAlignment="1">
      <alignment horizontal="left" vertical="center"/>
    </xf>
    <xf numFmtId="0" fontId="3" fillId="0" borderId="20" xfId="91" applyFont="1" applyFill="1" applyBorder="1" applyAlignment="1">
      <alignment horizontal="left" vertical="center"/>
    </xf>
    <xf numFmtId="0" fontId="3" fillId="0" borderId="21" xfId="91" applyFont="1" applyFill="1" applyBorder="1" applyAlignment="1">
      <alignment horizontal="left" vertical="center"/>
    </xf>
    <xf numFmtId="0" fontId="3" fillId="0" borderId="22" xfId="91" applyFont="1" applyFill="1" applyBorder="1" applyAlignment="1">
      <alignment horizontal="left" vertical="center"/>
    </xf>
    <xf numFmtId="0" fontId="9" fillId="0" borderId="0" xfId="91" applyFont="1" applyFill="1" applyBorder="1" applyAlignment="1">
      <alignment horizontal="left" vertical="center" wrapText="1"/>
    </xf>
  </cellXfs>
  <cellStyles count="192">
    <cellStyle name="백분율 2" xfId="1" xr:uid="{00000000-0005-0000-0000-000000000000}"/>
    <cellStyle name="쉼표 [0] 2" xfId="2" xr:uid="{00000000-0005-0000-0000-000001000000}"/>
    <cellStyle name="쉼표 [0] 2 2" xfId="3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6" xr:uid="{00000000-0005-0000-0000-000005000000}"/>
    <cellStyle name="표준" xfId="0" builtinId="0"/>
    <cellStyle name="표준 10" xfId="7" xr:uid="{00000000-0005-0000-0000-000007000000}"/>
    <cellStyle name="표준 100" xfId="8" xr:uid="{00000000-0005-0000-0000-000008000000}"/>
    <cellStyle name="표준 101" xfId="9" xr:uid="{00000000-0005-0000-0000-000009000000}"/>
    <cellStyle name="표준 102" xfId="10" xr:uid="{00000000-0005-0000-0000-00000A000000}"/>
    <cellStyle name="표준 103" xfId="11" xr:uid="{00000000-0005-0000-0000-00000B000000}"/>
    <cellStyle name="표준 104" xfId="12" xr:uid="{00000000-0005-0000-0000-00000C000000}"/>
    <cellStyle name="표준 105" xfId="13" xr:uid="{00000000-0005-0000-0000-00000D000000}"/>
    <cellStyle name="표준 106" xfId="14" xr:uid="{00000000-0005-0000-0000-00000E000000}"/>
    <cellStyle name="표준 107" xfId="15" xr:uid="{00000000-0005-0000-0000-00000F000000}"/>
    <cellStyle name="표준 108" xfId="16" xr:uid="{00000000-0005-0000-0000-000010000000}"/>
    <cellStyle name="표준 109" xfId="17" xr:uid="{00000000-0005-0000-0000-000011000000}"/>
    <cellStyle name="표준 11" xfId="18" xr:uid="{00000000-0005-0000-0000-000012000000}"/>
    <cellStyle name="표준 110" xfId="19" xr:uid="{00000000-0005-0000-0000-000013000000}"/>
    <cellStyle name="표준 111" xfId="20" xr:uid="{00000000-0005-0000-0000-000014000000}"/>
    <cellStyle name="표준 112" xfId="21" xr:uid="{00000000-0005-0000-0000-000015000000}"/>
    <cellStyle name="표준 113" xfId="22" xr:uid="{00000000-0005-0000-0000-000016000000}"/>
    <cellStyle name="표준 114" xfId="23" xr:uid="{00000000-0005-0000-0000-000017000000}"/>
    <cellStyle name="표준 115" xfId="24" xr:uid="{00000000-0005-0000-0000-000018000000}"/>
    <cellStyle name="표준 116" xfId="25" xr:uid="{00000000-0005-0000-0000-000019000000}"/>
    <cellStyle name="표준 117" xfId="26" xr:uid="{00000000-0005-0000-0000-00001A000000}"/>
    <cellStyle name="표준 118" xfId="27" xr:uid="{00000000-0005-0000-0000-00001B000000}"/>
    <cellStyle name="표준 119" xfId="28" xr:uid="{00000000-0005-0000-0000-00001C000000}"/>
    <cellStyle name="표준 12" xfId="29" xr:uid="{00000000-0005-0000-0000-00001D000000}"/>
    <cellStyle name="표준 120" xfId="30" xr:uid="{00000000-0005-0000-0000-00001E000000}"/>
    <cellStyle name="표준 121" xfId="31" xr:uid="{00000000-0005-0000-0000-00001F000000}"/>
    <cellStyle name="표준 122" xfId="32" xr:uid="{00000000-0005-0000-0000-000020000000}"/>
    <cellStyle name="표준 123" xfId="33" xr:uid="{00000000-0005-0000-0000-000021000000}"/>
    <cellStyle name="표준 124" xfId="34" xr:uid="{00000000-0005-0000-0000-000022000000}"/>
    <cellStyle name="표준 125" xfId="35" xr:uid="{00000000-0005-0000-0000-000023000000}"/>
    <cellStyle name="표준 126" xfId="36" xr:uid="{00000000-0005-0000-0000-000024000000}"/>
    <cellStyle name="표준 127" xfId="37" xr:uid="{00000000-0005-0000-0000-000025000000}"/>
    <cellStyle name="표준 128" xfId="38" xr:uid="{00000000-0005-0000-0000-000026000000}"/>
    <cellStyle name="표준 129" xfId="39" xr:uid="{00000000-0005-0000-0000-000027000000}"/>
    <cellStyle name="표준 13" xfId="40" xr:uid="{00000000-0005-0000-0000-000028000000}"/>
    <cellStyle name="표준 130" xfId="41" xr:uid="{00000000-0005-0000-0000-000029000000}"/>
    <cellStyle name="표준 131" xfId="42" xr:uid="{00000000-0005-0000-0000-00002A000000}"/>
    <cellStyle name="표준 132" xfId="43" xr:uid="{00000000-0005-0000-0000-00002B000000}"/>
    <cellStyle name="표준 133" xfId="44" xr:uid="{00000000-0005-0000-0000-00002C000000}"/>
    <cellStyle name="표준 134" xfId="45" xr:uid="{00000000-0005-0000-0000-00002D000000}"/>
    <cellStyle name="표준 135" xfId="46" xr:uid="{00000000-0005-0000-0000-00002E000000}"/>
    <cellStyle name="표준 136" xfId="47" xr:uid="{00000000-0005-0000-0000-00002F000000}"/>
    <cellStyle name="표준 137" xfId="48" xr:uid="{00000000-0005-0000-0000-000030000000}"/>
    <cellStyle name="표준 138" xfId="49" xr:uid="{00000000-0005-0000-0000-000031000000}"/>
    <cellStyle name="표준 139" xfId="50" xr:uid="{00000000-0005-0000-0000-000032000000}"/>
    <cellStyle name="표준 14" xfId="51" xr:uid="{00000000-0005-0000-0000-000033000000}"/>
    <cellStyle name="표준 140" xfId="52" xr:uid="{00000000-0005-0000-0000-000034000000}"/>
    <cellStyle name="표준 141" xfId="53" xr:uid="{00000000-0005-0000-0000-000035000000}"/>
    <cellStyle name="표준 142" xfId="54" xr:uid="{00000000-0005-0000-0000-000036000000}"/>
    <cellStyle name="표준 143" xfId="55" xr:uid="{00000000-0005-0000-0000-000037000000}"/>
    <cellStyle name="표준 144" xfId="56" xr:uid="{00000000-0005-0000-0000-000038000000}"/>
    <cellStyle name="표준 145" xfId="57" xr:uid="{00000000-0005-0000-0000-000039000000}"/>
    <cellStyle name="표준 146" xfId="58" xr:uid="{00000000-0005-0000-0000-00003A000000}"/>
    <cellStyle name="표준 147" xfId="59" xr:uid="{00000000-0005-0000-0000-00003B000000}"/>
    <cellStyle name="표준 148" xfId="60" xr:uid="{00000000-0005-0000-0000-00003C000000}"/>
    <cellStyle name="표준 149" xfId="61" xr:uid="{00000000-0005-0000-0000-00003D000000}"/>
    <cellStyle name="표준 15" xfId="62" xr:uid="{00000000-0005-0000-0000-00003E000000}"/>
    <cellStyle name="표준 150" xfId="63" xr:uid="{00000000-0005-0000-0000-00003F000000}"/>
    <cellStyle name="표준 151" xfId="64" xr:uid="{00000000-0005-0000-0000-000040000000}"/>
    <cellStyle name="표준 152" xfId="65" xr:uid="{00000000-0005-0000-0000-000041000000}"/>
    <cellStyle name="표준 153" xfId="66" xr:uid="{00000000-0005-0000-0000-000042000000}"/>
    <cellStyle name="표준 154" xfId="67" xr:uid="{00000000-0005-0000-0000-000043000000}"/>
    <cellStyle name="표준 155" xfId="68" xr:uid="{00000000-0005-0000-0000-000044000000}"/>
    <cellStyle name="표준 156" xfId="69" xr:uid="{00000000-0005-0000-0000-000045000000}"/>
    <cellStyle name="표준 157" xfId="70" xr:uid="{00000000-0005-0000-0000-000046000000}"/>
    <cellStyle name="표준 158" xfId="71" xr:uid="{00000000-0005-0000-0000-000047000000}"/>
    <cellStyle name="표준 159" xfId="72" xr:uid="{00000000-0005-0000-0000-000048000000}"/>
    <cellStyle name="표준 16" xfId="73" xr:uid="{00000000-0005-0000-0000-000049000000}"/>
    <cellStyle name="표준 160" xfId="74" xr:uid="{00000000-0005-0000-0000-00004A000000}"/>
    <cellStyle name="표준 161" xfId="75" xr:uid="{00000000-0005-0000-0000-00004B000000}"/>
    <cellStyle name="표준 162" xfId="76" xr:uid="{00000000-0005-0000-0000-00004C000000}"/>
    <cellStyle name="표준 163" xfId="77" xr:uid="{00000000-0005-0000-0000-00004D000000}"/>
    <cellStyle name="표준 164" xfId="78" xr:uid="{00000000-0005-0000-0000-00004E000000}"/>
    <cellStyle name="표준 165" xfId="79" xr:uid="{00000000-0005-0000-0000-00004F000000}"/>
    <cellStyle name="표준 166" xfId="80" xr:uid="{00000000-0005-0000-0000-000050000000}"/>
    <cellStyle name="표준 167" xfId="81" xr:uid="{00000000-0005-0000-0000-000051000000}"/>
    <cellStyle name="표준 168" xfId="82" xr:uid="{00000000-0005-0000-0000-000052000000}"/>
    <cellStyle name="표준 169" xfId="83" xr:uid="{00000000-0005-0000-0000-000053000000}"/>
    <cellStyle name="표준 17" xfId="84" xr:uid="{00000000-0005-0000-0000-000054000000}"/>
    <cellStyle name="표준 170" xfId="85" xr:uid="{00000000-0005-0000-0000-000055000000}"/>
    <cellStyle name="표준 171" xfId="86" xr:uid="{00000000-0005-0000-0000-000056000000}"/>
    <cellStyle name="표준 172" xfId="87" xr:uid="{00000000-0005-0000-0000-000057000000}"/>
    <cellStyle name="표준 173" xfId="88" xr:uid="{00000000-0005-0000-0000-000058000000}"/>
    <cellStyle name="표준 174" xfId="189" xr:uid="{00000000-0005-0000-0000-000059000000}"/>
    <cellStyle name="표준 175" xfId="191" xr:uid="{00000000-0005-0000-0000-00005A000000}"/>
    <cellStyle name="표준 18" xfId="89" xr:uid="{00000000-0005-0000-0000-00005B000000}"/>
    <cellStyle name="표준 19" xfId="90" xr:uid="{00000000-0005-0000-0000-00005C000000}"/>
    <cellStyle name="표준 2" xfId="91" xr:uid="{00000000-0005-0000-0000-00005D000000}"/>
    <cellStyle name="표준 2 2" xfId="92" xr:uid="{00000000-0005-0000-0000-00005E000000}"/>
    <cellStyle name="표준 2 3" xfId="93" xr:uid="{00000000-0005-0000-0000-00005F000000}"/>
    <cellStyle name="표준 20" xfId="94" xr:uid="{00000000-0005-0000-0000-000060000000}"/>
    <cellStyle name="표준 21" xfId="95" xr:uid="{00000000-0005-0000-0000-000061000000}"/>
    <cellStyle name="표준 22" xfId="96" xr:uid="{00000000-0005-0000-0000-000062000000}"/>
    <cellStyle name="표준 23" xfId="97" xr:uid="{00000000-0005-0000-0000-000063000000}"/>
    <cellStyle name="표준 24" xfId="98" xr:uid="{00000000-0005-0000-0000-000064000000}"/>
    <cellStyle name="표준 25" xfId="99" xr:uid="{00000000-0005-0000-0000-000065000000}"/>
    <cellStyle name="표준 26" xfId="100" xr:uid="{00000000-0005-0000-0000-000066000000}"/>
    <cellStyle name="표준 27" xfId="101" xr:uid="{00000000-0005-0000-0000-000067000000}"/>
    <cellStyle name="표준 28" xfId="102" xr:uid="{00000000-0005-0000-0000-000068000000}"/>
    <cellStyle name="표준 29" xfId="103" xr:uid="{00000000-0005-0000-0000-000069000000}"/>
    <cellStyle name="표준 3" xfId="104" xr:uid="{00000000-0005-0000-0000-00006A000000}"/>
    <cellStyle name="표준 3 2" xfId="105" xr:uid="{00000000-0005-0000-0000-00006B000000}"/>
    <cellStyle name="표준 3 3" xfId="106" xr:uid="{00000000-0005-0000-0000-00006C000000}"/>
    <cellStyle name="표준 3 3 2" xfId="107" xr:uid="{00000000-0005-0000-0000-00006D000000}"/>
    <cellStyle name="표준 3 4" xfId="108" xr:uid="{00000000-0005-0000-0000-00006E000000}"/>
    <cellStyle name="표준 30" xfId="109" xr:uid="{00000000-0005-0000-0000-00006F000000}"/>
    <cellStyle name="표준 31" xfId="110" xr:uid="{00000000-0005-0000-0000-000070000000}"/>
    <cellStyle name="표준 32" xfId="111" xr:uid="{00000000-0005-0000-0000-000071000000}"/>
    <cellStyle name="표준 33" xfId="112" xr:uid="{00000000-0005-0000-0000-000072000000}"/>
    <cellStyle name="표준 34" xfId="113" xr:uid="{00000000-0005-0000-0000-000073000000}"/>
    <cellStyle name="표준 35" xfId="114" xr:uid="{00000000-0005-0000-0000-000074000000}"/>
    <cellStyle name="표준 36" xfId="115" xr:uid="{00000000-0005-0000-0000-000075000000}"/>
    <cellStyle name="표준 37" xfId="116" xr:uid="{00000000-0005-0000-0000-000076000000}"/>
    <cellStyle name="표준 38" xfId="117" xr:uid="{00000000-0005-0000-0000-000077000000}"/>
    <cellStyle name="표준 39" xfId="118" xr:uid="{00000000-0005-0000-0000-000078000000}"/>
    <cellStyle name="표준 4" xfId="119" xr:uid="{00000000-0005-0000-0000-000079000000}"/>
    <cellStyle name="표준 4 2" xfId="120" xr:uid="{00000000-0005-0000-0000-00007A000000}"/>
    <cellStyle name="표준 4 2 2" xfId="121" xr:uid="{00000000-0005-0000-0000-00007B000000}"/>
    <cellStyle name="표준 40" xfId="122" xr:uid="{00000000-0005-0000-0000-00007C000000}"/>
    <cellStyle name="표준 41" xfId="123" xr:uid="{00000000-0005-0000-0000-00007D000000}"/>
    <cellStyle name="표준 42" xfId="124" xr:uid="{00000000-0005-0000-0000-00007E000000}"/>
    <cellStyle name="표준 43" xfId="125" xr:uid="{00000000-0005-0000-0000-00007F000000}"/>
    <cellStyle name="표준 44" xfId="126" xr:uid="{00000000-0005-0000-0000-000080000000}"/>
    <cellStyle name="표준 45" xfId="127" xr:uid="{00000000-0005-0000-0000-000081000000}"/>
    <cellStyle name="표준 46" xfId="128" xr:uid="{00000000-0005-0000-0000-000082000000}"/>
    <cellStyle name="표준 47" xfId="129" xr:uid="{00000000-0005-0000-0000-000083000000}"/>
    <cellStyle name="표준 48" xfId="130" xr:uid="{00000000-0005-0000-0000-000084000000}"/>
    <cellStyle name="표준 49" xfId="131" xr:uid="{00000000-0005-0000-0000-000085000000}"/>
    <cellStyle name="표준 5" xfId="132" xr:uid="{00000000-0005-0000-0000-000086000000}"/>
    <cellStyle name="표준 5 2" xfId="133" xr:uid="{00000000-0005-0000-0000-000087000000}"/>
    <cellStyle name="표준 50" xfId="134" xr:uid="{00000000-0005-0000-0000-000088000000}"/>
    <cellStyle name="표준 51" xfId="135" xr:uid="{00000000-0005-0000-0000-000089000000}"/>
    <cellStyle name="표준 52" xfId="136" xr:uid="{00000000-0005-0000-0000-00008A000000}"/>
    <cellStyle name="표준 53" xfId="137" xr:uid="{00000000-0005-0000-0000-00008B000000}"/>
    <cellStyle name="표준 54" xfId="138" xr:uid="{00000000-0005-0000-0000-00008C000000}"/>
    <cellStyle name="표준 55" xfId="139" xr:uid="{00000000-0005-0000-0000-00008D000000}"/>
    <cellStyle name="표준 56" xfId="140" xr:uid="{00000000-0005-0000-0000-00008E000000}"/>
    <cellStyle name="표준 564" xfId="190" xr:uid="{00000000-0005-0000-0000-00008F000000}"/>
    <cellStyle name="표준 57" xfId="141" xr:uid="{00000000-0005-0000-0000-000090000000}"/>
    <cellStyle name="표준 573" xfId="142" xr:uid="{00000000-0005-0000-0000-000091000000}"/>
    <cellStyle name="표준 58" xfId="143" xr:uid="{00000000-0005-0000-0000-000092000000}"/>
    <cellStyle name="표준 59" xfId="144" xr:uid="{00000000-0005-0000-0000-000093000000}"/>
    <cellStyle name="표준 6" xfId="145" xr:uid="{00000000-0005-0000-0000-000094000000}"/>
    <cellStyle name="표준 60" xfId="146" xr:uid="{00000000-0005-0000-0000-000095000000}"/>
    <cellStyle name="표준 61" xfId="147" xr:uid="{00000000-0005-0000-0000-000096000000}"/>
    <cellStyle name="표준 62" xfId="148" xr:uid="{00000000-0005-0000-0000-000097000000}"/>
    <cellStyle name="표준 63" xfId="149" xr:uid="{00000000-0005-0000-0000-000098000000}"/>
    <cellStyle name="표준 64" xfId="150" xr:uid="{00000000-0005-0000-0000-000099000000}"/>
    <cellStyle name="표준 65" xfId="151" xr:uid="{00000000-0005-0000-0000-00009A000000}"/>
    <cellStyle name="표준 66" xfId="152" xr:uid="{00000000-0005-0000-0000-00009B000000}"/>
    <cellStyle name="표준 67" xfId="153" xr:uid="{00000000-0005-0000-0000-00009C000000}"/>
    <cellStyle name="표준 68" xfId="154" xr:uid="{00000000-0005-0000-0000-00009D000000}"/>
    <cellStyle name="표준 69" xfId="155" xr:uid="{00000000-0005-0000-0000-00009E000000}"/>
    <cellStyle name="표준 7" xfId="156" xr:uid="{00000000-0005-0000-0000-00009F000000}"/>
    <cellStyle name="표준 70" xfId="157" xr:uid="{00000000-0005-0000-0000-0000A0000000}"/>
    <cellStyle name="표준 71" xfId="158" xr:uid="{00000000-0005-0000-0000-0000A1000000}"/>
    <cellStyle name="표준 72" xfId="159" xr:uid="{00000000-0005-0000-0000-0000A2000000}"/>
    <cellStyle name="표준 73" xfId="160" xr:uid="{00000000-0005-0000-0000-0000A3000000}"/>
    <cellStyle name="표준 74" xfId="161" xr:uid="{00000000-0005-0000-0000-0000A4000000}"/>
    <cellStyle name="표준 75" xfId="162" xr:uid="{00000000-0005-0000-0000-0000A5000000}"/>
    <cellStyle name="표준 76" xfId="163" xr:uid="{00000000-0005-0000-0000-0000A6000000}"/>
    <cellStyle name="표준 77" xfId="164" xr:uid="{00000000-0005-0000-0000-0000A7000000}"/>
    <cellStyle name="표준 78" xfId="165" xr:uid="{00000000-0005-0000-0000-0000A8000000}"/>
    <cellStyle name="표준 79" xfId="166" xr:uid="{00000000-0005-0000-0000-0000A9000000}"/>
    <cellStyle name="표준 8" xfId="167" xr:uid="{00000000-0005-0000-0000-0000AA000000}"/>
    <cellStyle name="표준 80" xfId="168" xr:uid="{00000000-0005-0000-0000-0000AB000000}"/>
    <cellStyle name="표준 81" xfId="169" xr:uid="{00000000-0005-0000-0000-0000AC000000}"/>
    <cellStyle name="표준 82" xfId="170" xr:uid="{00000000-0005-0000-0000-0000AD000000}"/>
    <cellStyle name="표준 83" xfId="171" xr:uid="{00000000-0005-0000-0000-0000AE000000}"/>
    <cellStyle name="표준 84" xfId="172" xr:uid="{00000000-0005-0000-0000-0000AF000000}"/>
    <cellStyle name="표준 85" xfId="173" xr:uid="{00000000-0005-0000-0000-0000B0000000}"/>
    <cellStyle name="표준 86" xfId="174" xr:uid="{00000000-0005-0000-0000-0000B1000000}"/>
    <cellStyle name="표준 87" xfId="175" xr:uid="{00000000-0005-0000-0000-0000B2000000}"/>
    <cellStyle name="표준 88" xfId="176" xr:uid="{00000000-0005-0000-0000-0000B3000000}"/>
    <cellStyle name="표준 89" xfId="177" xr:uid="{00000000-0005-0000-0000-0000B4000000}"/>
    <cellStyle name="표준 9" xfId="178" xr:uid="{00000000-0005-0000-0000-0000B5000000}"/>
    <cellStyle name="표준 90" xfId="179" xr:uid="{00000000-0005-0000-0000-0000B6000000}"/>
    <cellStyle name="표준 91" xfId="180" xr:uid="{00000000-0005-0000-0000-0000B7000000}"/>
    <cellStyle name="표준 92" xfId="181" xr:uid="{00000000-0005-0000-0000-0000B8000000}"/>
    <cellStyle name="표준 93" xfId="182" xr:uid="{00000000-0005-0000-0000-0000B9000000}"/>
    <cellStyle name="표준 94" xfId="183" xr:uid="{00000000-0005-0000-0000-0000BA000000}"/>
    <cellStyle name="표준 95" xfId="184" xr:uid="{00000000-0005-0000-0000-0000BB000000}"/>
    <cellStyle name="표준 96" xfId="185" xr:uid="{00000000-0005-0000-0000-0000BC000000}"/>
    <cellStyle name="표준 97" xfId="186" xr:uid="{00000000-0005-0000-0000-0000BD000000}"/>
    <cellStyle name="표준 98" xfId="187" xr:uid="{00000000-0005-0000-0000-0000BE000000}"/>
    <cellStyle name="표준 99" xfId="188" xr:uid="{00000000-0005-0000-0000-0000B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4"/>
  <sheetViews>
    <sheetView showGridLines="0" tabSelected="1" zoomScale="85" zoomScaleNormal="85" zoomScaleSheetLayoutView="100" workbookViewId="0">
      <pane ySplit="8" topLeftCell="A9" activePane="bottomLeft" state="frozen"/>
      <selection pane="bottomLeft" activeCell="F18" sqref="F18"/>
    </sheetView>
  </sheetViews>
  <sheetFormatPr defaultRowHeight="20.25" customHeight="1" x14ac:dyDescent="0.15"/>
  <cols>
    <col min="1" max="1" width="1.5" style="1" customWidth="1"/>
    <col min="2" max="2" width="16.83203125" style="1" customWidth="1"/>
    <col min="3" max="3" width="15.33203125" style="1" customWidth="1"/>
    <col min="4" max="4" width="8.33203125" style="1" customWidth="1"/>
    <col min="5" max="5" width="23.5" style="1" customWidth="1"/>
    <col min="6" max="6" width="100.5" style="1" bestFit="1" customWidth="1"/>
    <col min="7" max="7" width="17.83203125" style="1" bestFit="1" customWidth="1"/>
    <col min="8" max="8" width="10.33203125" style="1" customWidth="1"/>
    <col min="9" max="9" width="12.83203125" style="1" customWidth="1"/>
    <col min="10" max="16384" width="9.33203125" style="1"/>
  </cols>
  <sheetData>
    <row r="1" spans="1:11" ht="33.75" customHeight="1" x14ac:dyDescent="0.15">
      <c r="A1" s="102" t="s">
        <v>24</v>
      </c>
      <c r="B1" s="102"/>
      <c r="C1" s="102"/>
      <c r="D1" s="102"/>
      <c r="E1" s="102"/>
      <c r="F1" s="102"/>
      <c r="G1" s="102"/>
      <c r="H1" s="102"/>
      <c r="I1" s="102"/>
    </row>
    <row r="2" spans="1:11" ht="20.25" customHeight="1" x14ac:dyDescent="0.15">
      <c r="B2" s="2"/>
      <c r="C2" s="2"/>
      <c r="D2" s="2"/>
      <c r="E2" s="2"/>
      <c r="F2" s="2"/>
      <c r="G2" s="2"/>
      <c r="H2" s="2"/>
      <c r="I2" s="2"/>
    </row>
    <row r="3" spans="1:11" ht="21" thickBot="1" x14ac:dyDescent="0.2">
      <c r="B3" s="128" t="s">
        <v>11</v>
      </c>
      <c r="C3" s="92"/>
      <c r="D3" s="36"/>
      <c r="E3" s="35"/>
      <c r="F3" s="3"/>
      <c r="G3" s="7"/>
      <c r="H3" s="7"/>
      <c r="I3" s="14" t="s">
        <v>23</v>
      </c>
    </row>
    <row r="4" spans="1:11" ht="24" customHeight="1" x14ac:dyDescent="0.15">
      <c r="B4" s="103" t="s">
        <v>0</v>
      </c>
      <c r="C4" s="104"/>
      <c r="D4" s="104"/>
      <c r="E4" s="105"/>
      <c r="F4" s="15" t="s">
        <v>1</v>
      </c>
      <c r="G4" s="112" t="s">
        <v>2</v>
      </c>
      <c r="H4" s="113"/>
      <c r="I4" s="16" t="s">
        <v>3</v>
      </c>
    </row>
    <row r="5" spans="1:11" ht="24" customHeight="1" thickBot="1" x14ac:dyDescent="0.2">
      <c r="B5" s="106" t="s">
        <v>4</v>
      </c>
      <c r="C5" s="107"/>
      <c r="D5" s="107"/>
      <c r="E5" s="108"/>
      <c r="F5" s="13">
        <f>SUM(F6:F8)</f>
        <v>6</v>
      </c>
      <c r="G5" s="114">
        <f>SUM(G6:G8)</f>
        <v>629500</v>
      </c>
      <c r="H5" s="115"/>
      <c r="I5" s="17">
        <f>SUM(I6:I8)</f>
        <v>1</v>
      </c>
    </row>
    <row r="6" spans="1:11" ht="24" customHeight="1" x14ac:dyDescent="0.15">
      <c r="B6" s="109" t="s">
        <v>10</v>
      </c>
      <c r="C6" s="110"/>
      <c r="D6" s="110"/>
      <c r="E6" s="111"/>
      <c r="F6" s="12">
        <f>F21</f>
        <v>6</v>
      </c>
      <c r="G6" s="116">
        <f>G21</f>
        <v>629500</v>
      </c>
      <c r="H6" s="117"/>
      <c r="I6" s="18">
        <f>G6/G5</f>
        <v>1</v>
      </c>
    </row>
    <row r="7" spans="1:11" ht="24" customHeight="1" x14ac:dyDescent="0.15">
      <c r="B7" s="122" t="s">
        <v>9</v>
      </c>
      <c r="C7" s="123"/>
      <c r="D7" s="123"/>
      <c r="E7" s="124"/>
      <c r="F7" s="8">
        <f>F27</f>
        <v>0</v>
      </c>
      <c r="G7" s="118">
        <f>G27</f>
        <v>0</v>
      </c>
      <c r="H7" s="119"/>
      <c r="I7" s="19">
        <f>G7/G5</f>
        <v>0</v>
      </c>
    </row>
    <row r="8" spans="1:11" ht="24" customHeight="1" thickBot="1" x14ac:dyDescent="0.2">
      <c r="B8" s="125" t="s">
        <v>13</v>
      </c>
      <c r="C8" s="126"/>
      <c r="D8" s="126"/>
      <c r="E8" s="127"/>
      <c r="F8" s="20">
        <f>F31</f>
        <v>0</v>
      </c>
      <c r="G8" s="120">
        <f>G31</f>
        <v>0</v>
      </c>
      <c r="H8" s="121"/>
      <c r="I8" s="21">
        <f>G8/G5</f>
        <v>0</v>
      </c>
    </row>
    <row r="9" spans="1:11" ht="20.25" customHeight="1" x14ac:dyDescent="0.15">
      <c r="B9" s="91"/>
      <c r="C9" s="91"/>
      <c r="D9" s="37"/>
      <c r="E9" s="34"/>
      <c r="F9" s="4"/>
      <c r="G9" s="5"/>
      <c r="H9" s="5"/>
      <c r="I9" s="6"/>
    </row>
    <row r="10" spans="1:11" ht="21" thickBot="1" x14ac:dyDescent="0.2">
      <c r="B10" s="92" t="s">
        <v>12</v>
      </c>
      <c r="C10" s="92"/>
      <c r="D10" s="36"/>
      <c r="E10" s="35"/>
      <c r="F10" s="7"/>
      <c r="G10" s="7"/>
      <c r="H10" s="7"/>
      <c r="I10" s="14" t="s">
        <v>23</v>
      </c>
    </row>
    <row r="11" spans="1:11" ht="45" customHeight="1" thickBot="1" x14ac:dyDescent="0.2">
      <c r="B11" s="22" t="s">
        <v>5</v>
      </c>
      <c r="C11" s="98" t="s">
        <v>15</v>
      </c>
      <c r="D11" s="99"/>
      <c r="E11" s="38" t="s">
        <v>16</v>
      </c>
      <c r="F11" s="23" t="s">
        <v>6</v>
      </c>
      <c r="G11" s="27" t="s">
        <v>7</v>
      </c>
      <c r="H11" s="41" t="s">
        <v>17</v>
      </c>
      <c r="I11" s="42" t="s">
        <v>18</v>
      </c>
    </row>
    <row r="12" spans="1:11" ht="22.5" customHeight="1" x14ac:dyDescent="0.15">
      <c r="B12" s="93" t="s">
        <v>19</v>
      </c>
      <c r="C12" s="43">
        <v>46181</v>
      </c>
      <c r="D12" s="81">
        <v>0.51458333333333328</v>
      </c>
      <c r="E12" s="58" t="s">
        <v>25</v>
      </c>
      <c r="F12" s="84" t="s">
        <v>26</v>
      </c>
      <c r="G12" s="79">
        <v>97000</v>
      </c>
      <c r="H12" s="82">
        <v>6</v>
      </c>
      <c r="I12" s="83" t="s">
        <v>22</v>
      </c>
      <c r="K12" s="80"/>
    </row>
    <row r="13" spans="1:11" ht="22.5" customHeight="1" x14ac:dyDescent="0.15">
      <c r="B13" s="93"/>
      <c r="C13" s="43">
        <v>46188</v>
      </c>
      <c r="D13" s="81">
        <v>0.52500000000000002</v>
      </c>
      <c r="E13" s="58" t="s">
        <v>27</v>
      </c>
      <c r="F13" s="31" t="s">
        <v>28</v>
      </c>
      <c r="G13" s="79">
        <v>90000</v>
      </c>
      <c r="H13" s="82">
        <v>4</v>
      </c>
      <c r="I13" s="83" t="s">
        <v>22</v>
      </c>
      <c r="K13" s="80"/>
    </row>
    <row r="14" spans="1:11" ht="22.5" customHeight="1" x14ac:dyDescent="0.15">
      <c r="B14" s="93"/>
      <c r="C14" s="43">
        <v>46189</v>
      </c>
      <c r="D14" s="81">
        <v>0.52013888888888882</v>
      </c>
      <c r="E14" s="58" t="s">
        <v>25</v>
      </c>
      <c r="F14" s="31" t="s">
        <v>29</v>
      </c>
      <c r="G14" s="79">
        <v>93000</v>
      </c>
      <c r="H14" s="82">
        <v>6</v>
      </c>
      <c r="I14" s="83" t="s">
        <v>22</v>
      </c>
      <c r="K14" s="80"/>
    </row>
    <row r="15" spans="1:11" ht="22.5" customHeight="1" x14ac:dyDescent="0.15">
      <c r="B15" s="93"/>
      <c r="C15" s="43">
        <v>46195</v>
      </c>
      <c r="D15" s="81">
        <v>0.51874999999999993</v>
      </c>
      <c r="E15" s="58" t="s">
        <v>30</v>
      </c>
      <c r="F15" s="31" t="s">
        <v>31</v>
      </c>
      <c r="G15" s="79">
        <v>49500</v>
      </c>
      <c r="H15" s="82">
        <v>3</v>
      </c>
      <c r="I15" s="83" t="s">
        <v>22</v>
      </c>
      <c r="K15" s="80"/>
    </row>
    <row r="16" spans="1:11" ht="22.5" customHeight="1" x14ac:dyDescent="0.15">
      <c r="B16" s="93"/>
      <c r="C16" s="43">
        <v>46199</v>
      </c>
      <c r="D16" s="81">
        <v>0.54236111111111118</v>
      </c>
      <c r="E16" s="58" t="s">
        <v>32</v>
      </c>
      <c r="F16" s="31" t="s">
        <v>33</v>
      </c>
      <c r="G16" s="79">
        <v>210000</v>
      </c>
      <c r="H16" s="82">
        <v>7</v>
      </c>
      <c r="I16" s="83" t="s">
        <v>22</v>
      </c>
      <c r="K16" s="80"/>
    </row>
    <row r="17" spans="2:11" ht="22.5" customHeight="1" x14ac:dyDescent="0.15">
      <c r="B17" s="93"/>
      <c r="C17" s="43">
        <v>46203</v>
      </c>
      <c r="D17" s="81">
        <v>0.51111111111111118</v>
      </c>
      <c r="E17" s="58" t="s">
        <v>34</v>
      </c>
      <c r="F17" s="31" t="s">
        <v>35</v>
      </c>
      <c r="G17" s="79">
        <v>90000</v>
      </c>
      <c r="H17" s="82">
        <v>5</v>
      </c>
      <c r="I17" s="83" t="s">
        <v>22</v>
      </c>
      <c r="K17" s="80"/>
    </row>
    <row r="18" spans="2:11" ht="22.5" customHeight="1" x14ac:dyDescent="0.15">
      <c r="B18" s="93"/>
      <c r="C18" s="43"/>
      <c r="D18" s="81"/>
      <c r="E18" s="58"/>
      <c r="F18" s="31"/>
      <c r="G18" s="79"/>
      <c r="H18" s="82"/>
      <c r="I18" s="83" t="s">
        <v>22</v>
      </c>
      <c r="K18" s="80"/>
    </row>
    <row r="19" spans="2:11" ht="22.5" customHeight="1" x14ac:dyDescent="0.15">
      <c r="B19" s="93"/>
      <c r="C19" s="43"/>
      <c r="D19" s="81"/>
      <c r="E19" s="58"/>
      <c r="F19" s="31"/>
      <c r="G19" s="79"/>
      <c r="H19" s="82"/>
      <c r="I19" s="83" t="s">
        <v>22</v>
      </c>
      <c r="K19" s="80"/>
    </row>
    <row r="20" spans="2:11" ht="22.5" customHeight="1" x14ac:dyDescent="0.15">
      <c r="B20" s="93"/>
      <c r="C20" s="43"/>
      <c r="D20" s="81"/>
      <c r="E20" s="58"/>
      <c r="F20" s="31"/>
      <c r="G20" s="79"/>
      <c r="H20" s="82"/>
      <c r="I20" s="83" t="s">
        <v>22</v>
      </c>
      <c r="K20" s="80"/>
    </row>
    <row r="21" spans="2:11" ht="22.5" customHeight="1" x14ac:dyDescent="0.15">
      <c r="B21" s="88"/>
      <c r="C21" s="100" t="s">
        <v>14</v>
      </c>
      <c r="D21" s="101"/>
      <c r="E21" s="52"/>
      <c r="F21" s="53">
        <f>COUNTA(F12:F20)</f>
        <v>6</v>
      </c>
      <c r="G21" s="54">
        <f>SUM(G12:G20)</f>
        <v>629500</v>
      </c>
      <c r="H21" s="55"/>
      <c r="I21" s="51"/>
    </row>
    <row r="22" spans="2:11" ht="22.5" customHeight="1" x14ac:dyDescent="0.15">
      <c r="B22" s="88" t="s">
        <v>20</v>
      </c>
      <c r="C22" s="43"/>
      <c r="D22" s="48"/>
      <c r="E22" s="49"/>
      <c r="F22" s="31"/>
      <c r="G22" s="56"/>
      <c r="H22" s="57"/>
      <c r="I22" s="50"/>
    </row>
    <row r="23" spans="2:11" ht="22.5" customHeight="1" x14ac:dyDescent="0.15">
      <c r="B23" s="88"/>
      <c r="C23" s="44"/>
      <c r="D23" s="46"/>
      <c r="E23" s="9"/>
      <c r="F23" s="10"/>
      <c r="G23" s="29"/>
      <c r="H23" s="39"/>
      <c r="I23" s="24"/>
    </row>
    <row r="24" spans="2:11" ht="22.5" customHeight="1" x14ac:dyDescent="0.15">
      <c r="B24" s="88"/>
      <c r="C24" s="44"/>
      <c r="D24" s="46"/>
      <c r="E24" s="9"/>
      <c r="F24" s="10"/>
      <c r="G24" s="29"/>
      <c r="H24" s="39"/>
      <c r="I24" s="25"/>
    </row>
    <row r="25" spans="2:11" ht="22.5" customHeight="1" x14ac:dyDescent="0.15">
      <c r="B25" s="88"/>
      <c r="C25" s="44"/>
      <c r="D25" s="46"/>
      <c r="E25" s="9"/>
      <c r="F25" s="10"/>
      <c r="G25" s="29"/>
      <c r="H25" s="39"/>
      <c r="I25" s="25"/>
    </row>
    <row r="26" spans="2:11" ht="22.5" customHeight="1" x14ac:dyDescent="0.15">
      <c r="B26" s="88"/>
      <c r="C26" s="45"/>
      <c r="D26" s="47"/>
      <c r="E26" s="11"/>
      <c r="F26" s="10"/>
      <c r="G26" s="29"/>
      <c r="H26" s="39"/>
      <c r="I26" s="25"/>
    </row>
    <row r="27" spans="2:11" ht="22.5" customHeight="1" x14ac:dyDescent="0.15">
      <c r="B27" s="89"/>
      <c r="C27" s="94" t="s">
        <v>14</v>
      </c>
      <c r="D27" s="95"/>
      <c r="E27" s="59"/>
      <c r="F27" s="60">
        <f>COUNTA(F22:F26)</f>
        <v>0</v>
      </c>
      <c r="G27" s="61">
        <f>SUM(G22:G26)</f>
        <v>0</v>
      </c>
      <c r="H27" s="62"/>
      <c r="I27" s="63"/>
    </row>
    <row r="28" spans="2:11" ht="22.5" customHeight="1" x14ac:dyDescent="0.15">
      <c r="B28" s="88" t="s">
        <v>21</v>
      </c>
      <c r="C28" s="43"/>
      <c r="D28" s="81"/>
      <c r="E28" s="64"/>
      <c r="F28" s="31"/>
      <c r="G28" s="32"/>
      <c r="H28" s="65"/>
      <c r="I28" s="78"/>
    </row>
    <row r="29" spans="2:11" ht="22.5" customHeight="1" x14ac:dyDescent="0.15">
      <c r="B29" s="88"/>
      <c r="C29" s="66"/>
      <c r="D29" s="67"/>
      <c r="E29" s="68"/>
      <c r="F29" s="69"/>
      <c r="G29" s="70"/>
      <c r="H29" s="71"/>
      <c r="I29" s="63"/>
    </row>
    <row r="30" spans="2:11" ht="22.5" customHeight="1" x14ac:dyDescent="0.15">
      <c r="B30" s="88"/>
      <c r="C30" s="66"/>
      <c r="D30" s="67"/>
      <c r="E30" s="68"/>
      <c r="F30" s="69"/>
      <c r="G30" s="70"/>
      <c r="H30" s="71"/>
      <c r="I30" s="72"/>
    </row>
    <row r="31" spans="2:11" ht="22.5" customHeight="1" thickBot="1" x14ac:dyDescent="0.2">
      <c r="B31" s="90"/>
      <c r="C31" s="96" t="s">
        <v>14</v>
      </c>
      <c r="D31" s="97"/>
      <c r="E31" s="73"/>
      <c r="F31" s="74">
        <f>COUNTA(F28:F30)</f>
        <v>0</v>
      </c>
      <c r="G31" s="75">
        <f>SUM(G28:G30)</f>
        <v>0</v>
      </c>
      <c r="H31" s="76"/>
      <c r="I31" s="77"/>
    </row>
    <row r="32" spans="2:11" ht="22.5" customHeight="1" thickBot="1" x14ac:dyDescent="0.2">
      <c r="B32" s="85" t="s">
        <v>8</v>
      </c>
      <c r="C32" s="86"/>
      <c r="D32" s="87"/>
      <c r="E32" s="33"/>
      <c r="F32" s="26">
        <f>F21+F27+F31</f>
        <v>6</v>
      </c>
      <c r="G32" s="30">
        <f>G21+G27+G31</f>
        <v>629500</v>
      </c>
      <c r="H32" s="40"/>
      <c r="I32" s="28"/>
    </row>
    <row r="33" ht="22.5" customHeight="1" x14ac:dyDescent="0.15"/>
    <row r="34" ht="22.5" customHeight="1" x14ac:dyDescent="0.15"/>
  </sheetData>
  <mergeCells count="22">
    <mergeCell ref="G7:H7"/>
    <mergeCell ref="G8:H8"/>
    <mergeCell ref="B7:E7"/>
    <mergeCell ref="B8:E8"/>
    <mergeCell ref="B3:C3"/>
    <mergeCell ref="A1:I1"/>
    <mergeCell ref="B4:E4"/>
    <mergeCell ref="B5:E5"/>
    <mergeCell ref="B6:E6"/>
    <mergeCell ref="G4:H4"/>
    <mergeCell ref="G5:H5"/>
    <mergeCell ref="G6:H6"/>
    <mergeCell ref="B32:D32"/>
    <mergeCell ref="B22:B27"/>
    <mergeCell ref="B28:B31"/>
    <mergeCell ref="B9:C9"/>
    <mergeCell ref="B10:C10"/>
    <mergeCell ref="B12:B21"/>
    <mergeCell ref="C27:D27"/>
    <mergeCell ref="C31:D31"/>
    <mergeCell ref="C11:D11"/>
    <mergeCell ref="C21:D21"/>
  </mergeCells>
  <phoneticPr fontId="7" type="noConversion"/>
  <printOptions horizontalCentered="1"/>
  <pageMargins left="0.35433070866141736" right="0.35433070866141736" top="0.94488188976377963" bottom="0.62992125984251968" header="0.51181102362204722" footer="0.51181102362204722"/>
  <pageSetup paperSize="9" scale="7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</vt:lpstr>
    </vt:vector>
  </TitlesOfParts>
  <Company>Organ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yms</dc:creator>
  <cp:lastModifiedBy>user</cp:lastModifiedBy>
  <cp:lastPrinted>2020-03-26T07:05:30Z</cp:lastPrinted>
  <dcterms:created xsi:type="dcterms:W3CDTF">2013-03-18T05:42:03Z</dcterms:created>
  <dcterms:modified xsi:type="dcterms:W3CDTF">2026-06-30T04:42:25Z</dcterms:modified>
</cp:coreProperties>
</file>